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2.18.148\c1_seibi1\牧本\01 工事関連\R2年度\R2中山間　三野西部\藤黒\PPI\"/>
    </mc:Choice>
  </mc:AlternateContent>
  <bookViews>
    <workbookView xWindow="0" yWindow="0" windowWidth="22380" windowHeight="13830"/>
  </bookViews>
  <sheets>
    <sheet name="工事費内訳書" sheetId="2" r:id="rId1"/>
  </sheets>
  <definedNames>
    <definedName name="_xlnm.Print_Area" localSheetId="0">工事費内訳書!$A$1:$G$93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工事費内訳書!$G$93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工事費内訳書!$I$93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2" l="1"/>
  <c r="G87" i="2"/>
  <c r="G86" i="2" s="1"/>
  <c r="G82" i="2"/>
  <c r="G81" i="2" s="1"/>
  <c r="G80" i="2" s="1"/>
  <c r="G78" i="2" s="1"/>
  <c r="G77" i="2" s="1"/>
  <c r="G72" i="2"/>
  <c r="G70" i="2"/>
  <c r="G69" i="2" s="1"/>
  <c r="G68" i="2" s="1"/>
  <c r="G64" i="2"/>
  <c r="G63" i="2"/>
  <c r="G57" i="2"/>
  <c r="G55" i="2"/>
  <c r="G54" i="2" s="1"/>
  <c r="G49" i="2"/>
  <c r="G45" i="2" s="1"/>
  <c r="G46" i="2"/>
  <c r="G41" i="2"/>
  <c r="G37" i="2"/>
  <c r="G36" i="2" s="1"/>
  <c r="G33" i="2"/>
  <c r="G30" i="2"/>
  <c r="G23" i="2"/>
  <c r="G22" i="2" s="1"/>
  <c r="G19" i="2"/>
  <c r="G17" i="2"/>
  <c r="G14" i="2"/>
  <c r="G13" i="2" s="1"/>
  <c r="G12" i="2" l="1"/>
  <c r="G11" i="2" s="1"/>
  <c r="G10" i="2" s="1"/>
  <c r="G92" i="2" s="1"/>
  <c r="G93" i="2" s="1"/>
</calcChain>
</file>

<file path=xl/sharedStrings.xml><?xml version="1.0" encoding="utf-8"?>
<sst xmlns="http://schemas.openxmlformats.org/spreadsheetml/2006/main" count="181" uniqueCount="102">
  <si>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</si>
  <si>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</si>
  <si>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</si>
  <si>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</si>
  <si>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</si>
  <si>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</si>
  <si>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</si>
  <si>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</si>
  <si>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</si>
  <si>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</si>
  <si>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</si>
  <si>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</si>
  <si>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</si>
  <si>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Ｒ２三耕　中山間　三野西部　藤黒集落道工事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</si>
  <si>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</si>
  <si>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</si>
  <si>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</si>
  <si>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</si>
  <si>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</si>
  <si>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</si>
  <si>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掘削
_x000D_土砂</t>
  </si>
  <si>
    <t>m3</t>
  </si>
  <si>
    <t>掘削
_x000D_軟岩</t>
  </si>
  <si>
    <t>盛土工
_x000D_</t>
  </si>
  <si>
    <t>購入土盛土
_x000D_</t>
  </si>
  <si>
    <t>作業残土処理工
_x000D_</t>
  </si>
  <si>
    <t>土砂等運搬
_x000D_</t>
  </si>
  <si>
    <t>作業残土処理
_x000D_</t>
  </si>
  <si>
    <t>擁壁工
_x000D_</t>
  </si>
  <si>
    <t>作業土工
_x000D_</t>
  </si>
  <si>
    <t>床掘り
_x000D_土砂</t>
  </si>
  <si>
    <t>床掘り
_x000D_軟岩</t>
  </si>
  <si>
    <t>埋戻
_x000D_</t>
  </si>
  <si>
    <t>基面整正
_x000D_</t>
  </si>
  <si>
    <t>㎡</t>
  </si>
  <si>
    <t>ジオテキスタイルまき出し・敷均し、締固め
_x000D_購入土</t>
  </si>
  <si>
    <t>ジオテキスタイルまき出し・敷均し、締固め
_x000D_流用土</t>
  </si>
  <si>
    <t>補強土壁工
_x000D_ジオテキスタイル補強土壁</t>
  </si>
  <si>
    <t>補強土壁
_x000D_NO.38+3.77～NO.40+12.0</t>
  </si>
  <si>
    <t>補強土壁材料
_x000D_NO.38+3.77～NO.40+12.0</t>
  </si>
  <si>
    <t>補強土壁工
_x000D_鋼製補強土壁</t>
  </si>
  <si>
    <t>補強土壁
_x000D_NO.40+17.5～NO.43+10.5</t>
  </si>
  <si>
    <t>補強土壁材料
_x000D_NO.40+17.5～NO.43+10.5</t>
  </si>
  <si>
    <t>構造物撤去工
_x000D_</t>
  </si>
  <si>
    <t>構造物取壊し工
_x000D_無筋コンクリート構造物</t>
  </si>
  <si>
    <t>コンクリート構造物取壊し
_x000D_制約無</t>
  </si>
  <si>
    <t>殻運搬・処理（産業廃棄物処分費）
_x000D_</t>
  </si>
  <si>
    <t>殻運搬
_x000D_</t>
  </si>
  <si>
    <t>構造物取壊し工
_x000D_アスファルト舗装</t>
  </si>
  <si>
    <t>舗装版破砕
_x000D_</t>
  </si>
  <si>
    <t>路面排水工
_x000D_</t>
  </si>
  <si>
    <t>側溝工
_x000D_路面排水工</t>
  </si>
  <si>
    <t>1号L型側溝
_x000D_</t>
  </si>
  <si>
    <t>ｍ</t>
  </si>
  <si>
    <t>2号L型側溝
_x000D_</t>
  </si>
  <si>
    <t>側溝工
_x000D_2号横断側溝 L=11.0m</t>
  </si>
  <si>
    <t>側溝蓋
_x000D_ｺﾝｸﾘｰﾄ･鋼製,40kg/枚以下</t>
  </si>
  <si>
    <t>枚</t>
  </si>
  <si>
    <t>コンクリート
_x000D_18-8-25(20)(高炉B) W/C60%</t>
  </si>
  <si>
    <t>型枠
_x000D_</t>
  </si>
  <si>
    <t>基礎砕石
_x000D_計上する</t>
  </si>
  <si>
    <t>付帯施設工
_x000D_</t>
  </si>
  <si>
    <t>安全施設工
_x000D_</t>
  </si>
  <si>
    <t>ガードレール
_x000D_塗装品C-4E</t>
  </si>
  <si>
    <t>付属物工
_x000D_</t>
  </si>
  <si>
    <t>鉄筋
_x000D_SD345,D13</t>
  </si>
  <si>
    <t>ton</t>
  </si>
  <si>
    <t>ふとんかご
_x000D_高さ50cm×幅120cm,割栗石（詰石用）　15～20cm,GS-3 線径4.0mm 網目15cm</t>
  </si>
  <si>
    <t>足場
_x000D_単管傾斜</t>
  </si>
  <si>
    <t>掛㎡</t>
  </si>
  <si>
    <t>保護コンクリート
_x000D_18-8-40(高炉B) W/C60%</t>
  </si>
  <si>
    <t>舗装工
_x000D_</t>
  </si>
  <si>
    <t>アスファルト舗装工
_x000D_</t>
  </si>
  <si>
    <t>上層路盤（車道・路肩部）
_x000D_</t>
  </si>
  <si>
    <t>表層（車道・路肩部）
_x000D_</t>
  </si>
  <si>
    <t>不陸整正
_x000D_</t>
  </si>
  <si>
    <t>直接工事費（仮設工）
_x000D_</t>
  </si>
  <si>
    <t>仮設工
_x000D_</t>
  </si>
  <si>
    <t>安全費
_x000D_</t>
  </si>
  <si>
    <t>交通誘導警備員
_x000D_</t>
  </si>
  <si>
    <t>人</t>
  </si>
  <si>
    <t>法面保護工
_x000D_</t>
  </si>
  <si>
    <t>コンクリート吹付工
_x000D_</t>
  </si>
  <si>
    <t>鉄筋挿入工
_x000D_現場条件Ⅱ</t>
  </si>
  <si>
    <t>本</t>
  </si>
  <si>
    <t>鉄筋挿入工
_x000D_材料</t>
  </si>
  <si>
    <t>足場工（アンカー）
_x000D_</t>
  </si>
  <si>
    <t>間接工事費
_x000D_</t>
  </si>
  <si>
    <t>共通仮設費
_x000D_</t>
  </si>
  <si>
    <t>共通仮設費（率計上分）
_x000D_</t>
  </si>
  <si>
    <t>準備費
_x000D_</t>
  </si>
  <si>
    <t>共通仮設（積上げ）
_x000D_</t>
  </si>
  <si>
    <t>伐開・除根
_x000D_</t>
  </si>
  <si>
    <t>空m3</t>
  </si>
  <si>
    <t>木根等処分
_x000D_木くず</t>
  </si>
  <si>
    <t>木根等処分
_x000D_根株</t>
  </si>
  <si>
    <t>技術管理費
_x000D_</t>
  </si>
  <si>
    <t>地盤支持力試験
_x000D_</t>
  </si>
  <si>
    <t>回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</si>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</sst>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+G11+G77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+G12+G68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+G13+G22+G36+G45+G54+G63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+G14+G17+G19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29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6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31" t="s">
        <v>23</v>
      </c>
      <c r="D17" s="29"/>
      <c r="E17" s="18" t="s">
        <v>15</v>
      </c>
      <c r="F17" s="19">
        <v>1</v>
      </c>
      <c r="G17" s="20">
        <f>+G18</f>
        <v>0</v>
      </c>
      <c r="H17" s="2"/>
      <c r="I17" s="21">
        <v>8</v>
      </c>
      <c r="J17" s="21">
        <v>3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10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31" t="s">
        <v>25</v>
      </c>
      <c r="D19" s="29"/>
      <c r="E19" s="18" t="s">
        <v>15</v>
      </c>
      <c r="F19" s="19">
        <v>1</v>
      </c>
      <c r="G19" s="20">
        <f>+G20+G21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145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21</v>
      </c>
      <c r="F21" s="19">
        <v>145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31" t="s">
        <v>28</v>
      </c>
      <c r="C22" s="28"/>
      <c r="D22" s="29"/>
      <c r="E22" s="18" t="s">
        <v>15</v>
      </c>
      <c r="F22" s="19">
        <v>1</v>
      </c>
      <c r="G22" s="20">
        <f>+G23+G30+G33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1" t="s">
        <v>29</v>
      </c>
      <c r="D23" s="29"/>
      <c r="E23" s="18" t="s">
        <v>15</v>
      </c>
      <c r="F23" s="19">
        <v>1</v>
      </c>
      <c r="G23" s="20">
        <f>+G24+G25+G26+G27+G28+G29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30</v>
      </c>
      <c r="E24" s="18" t="s">
        <v>21</v>
      </c>
      <c r="F24" s="19">
        <v>585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31</v>
      </c>
      <c r="E25" s="18" t="s">
        <v>21</v>
      </c>
      <c r="F25" s="19">
        <v>140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32</v>
      </c>
      <c r="E26" s="18" t="s">
        <v>21</v>
      </c>
      <c r="F26" s="19">
        <v>45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33</v>
      </c>
      <c r="E27" s="18" t="s">
        <v>34</v>
      </c>
      <c r="F27" s="19">
        <v>130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35</v>
      </c>
      <c r="E28" s="18" t="s">
        <v>21</v>
      </c>
      <c r="F28" s="19">
        <v>388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36</v>
      </c>
      <c r="E29" s="18" t="s">
        <v>21</v>
      </c>
      <c r="F29" s="19">
        <v>552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31" t="s">
        <v>37</v>
      </c>
      <c r="D30" s="29"/>
      <c r="E30" s="18" t="s">
        <v>15</v>
      </c>
      <c r="F30" s="19">
        <v>1</v>
      </c>
      <c r="G30" s="20">
        <f>+G31+G32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38</v>
      </c>
      <c r="E31" s="18" t="s">
        <v>15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39</v>
      </c>
      <c r="E32" s="18" t="s">
        <v>15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31" t="s">
        <v>40</v>
      </c>
      <c r="D33" s="29"/>
      <c r="E33" s="18" t="s">
        <v>15</v>
      </c>
      <c r="F33" s="19">
        <v>1</v>
      </c>
      <c r="G33" s="20">
        <f>+G34+G35</f>
        <v>0</v>
      </c>
      <c r="H33" s="2"/>
      <c r="I33" s="21">
        <v>24</v>
      </c>
      <c r="J33" s="21">
        <v>3</v>
      </c>
    </row>
    <row r="34" spans="1:10" ht="42" customHeight="1">
      <c r="A34" s="16"/>
      <c r="B34" s="17"/>
      <c r="C34" s="17"/>
      <c r="D34" s="32" t="s">
        <v>41</v>
      </c>
      <c r="E34" s="18" t="s">
        <v>15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42</v>
      </c>
      <c r="E35" s="18" t="s">
        <v>15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31" t="s">
        <v>43</v>
      </c>
      <c r="C36" s="28"/>
      <c r="D36" s="29"/>
      <c r="E36" s="18" t="s">
        <v>15</v>
      </c>
      <c r="F36" s="19">
        <v>1</v>
      </c>
      <c r="G36" s="20">
        <f>+G37+G41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1" t="s">
        <v>44</v>
      </c>
      <c r="D37" s="29"/>
      <c r="E37" s="18" t="s">
        <v>15</v>
      </c>
      <c r="F37" s="19">
        <v>1</v>
      </c>
      <c r="G37" s="20">
        <f>+G38+G39+G40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2" t="s">
        <v>45</v>
      </c>
      <c r="E38" s="18" t="s">
        <v>21</v>
      </c>
      <c r="F38" s="19">
        <v>3.4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46</v>
      </c>
      <c r="E39" s="18" t="s">
        <v>21</v>
      </c>
      <c r="F39" s="19">
        <v>3.4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47</v>
      </c>
      <c r="E40" s="18" t="s">
        <v>21</v>
      </c>
      <c r="F40" s="19">
        <v>3.4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31" t="s">
        <v>48</v>
      </c>
      <c r="D41" s="29"/>
      <c r="E41" s="18" t="s">
        <v>15</v>
      </c>
      <c r="F41" s="19">
        <v>1</v>
      </c>
      <c r="G41" s="20">
        <f>+G42+G43+G44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2" t="s">
        <v>49</v>
      </c>
      <c r="E42" s="18" t="s">
        <v>34</v>
      </c>
      <c r="F42" s="19">
        <v>343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46</v>
      </c>
      <c r="E43" s="18" t="s">
        <v>21</v>
      </c>
      <c r="F43" s="19">
        <v>14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47</v>
      </c>
      <c r="E44" s="18" t="s">
        <v>21</v>
      </c>
      <c r="F44" s="19">
        <v>14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31" t="s">
        <v>50</v>
      </c>
      <c r="C45" s="28"/>
      <c r="D45" s="29"/>
      <c r="E45" s="18" t="s">
        <v>15</v>
      </c>
      <c r="F45" s="19">
        <v>1</v>
      </c>
      <c r="G45" s="20">
        <f>+G46+G49</f>
        <v>0</v>
      </c>
      <c r="H45" s="2"/>
      <c r="I45" s="21">
        <v>36</v>
      </c>
      <c r="J45" s="21">
        <v>2</v>
      </c>
    </row>
    <row r="46" spans="1:10" ht="42" customHeight="1">
      <c r="A46" s="16"/>
      <c r="B46" s="17"/>
      <c r="C46" s="31" t="s">
        <v>51</v>
      </c>
      <c r="D46" s="29"/>
      <c r="E46" s="18" t="s">
        <v>15</v>
      </c>
      <c r="F46" s="19">
        <v>1</v>
      </c>
      <c r="G46" s="20">
        <f>+G47+G48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52</v>
      </c>
      <c r="E47" s="18" t="s">
        <v>53</v>
      </c>
      <c r="F47" s="19">
        <v>70.3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54</v>
      </c>
      <c r="E48" s="18" t="s">
        <v>53</v>
      </c>
      <c r="F48" s="19">
        <v>25.7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31" t="s">
        <v>55</v>
      </c>
      <c r="D49" s="29"/>
      <c r="E49" s="18" t="s">
        <v>15</v>
      </c>
      <c r="F49" s="19">
        <v>1</v>
      </c>
      <c r="G49" s="20">
        <f>+G50+G51+G52+G53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2" t="s">
        <v>56</v>
      </c>
      <c r="E50" s="18" t="s">
        <v>57</v>
      </c>
      <c r="F50" s="19">
        <v>11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58</v>
      </c>
      <c r="E51" s="18" t="s">
        <v>21</v>
      </c>
      <c r="F51" s="19">
        <v>2.4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59</v>
      </c>
      <c r="E52" s="18" t="s">
        <v>34</v>
      </c>
      <c r="F52" s="19">
        <v>26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60</v>
      </c>
      <c r="E53" s="18" t="s">
        <v>34</v>
      </c>
      <c r="F53" s="19">
        <v>7.7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31" t="s">
        <v>61</v>
      </c>
      <c r="C54" s="28"/>
      <c r="D54" s="29"/>
      <c r="E54" s="18" t="s">
        <v>15</v>
      </c>
      <c r="F54" s="19">
        <v>1</v>
      </c>
      <c r="G54" s="20">
        <f>+G55+G57</f>
        <v>0</v>
      </c>
      <c r="H54" s="2"/>
      <c r="I54" s="21">
        <v>45</v>
      </c>
      <c r="J54" s="21">
        <v>2</v>
      </c>
    </row>
    <row r="55" spans="1:10" ht="42" customHeight="1">
      <c r="A55" s="16"/>
      <c r="B55" s="17"/>
      <c r="C55" s="31" t="s">
        <v>62</v>
      </c>
      <c r="D55" s="29"/>
      <c r="E55" s="18" t="s">
        <v>15</v>
      </c>
      <c r="F55" s="19">
        <v>1</v>
      </c>
      <c r="G55" s="20">
        <f>+G56</f>
        <v>0</v>
      </c>
      <c r="H55" s="2"/>
      <c r="I55" s="21">
        <v>46</v>
      </c>
      <c r="J55" s="21">
        <v>3</v>
      </c>
    </row>
    <row r="56" spans="1:10" ht="42" customHeight="1">
      <c r="A56" s="16"/>
      <c r="B56" s="17"/>
      <c r="C56" s="17"/>
      <c r="D56" s="32" t="s">
        <v>63</v>
      </c>
      <c r="E56" s="18" t="s">
        <v>53</v>
      </c>
      <c r="F56" s="19">
        <v>98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31" t="s">
        <v>64</v>
      </c>
      <c r="D57" s="29"/>
      <c r="E57" s="18" t="s">
        <v>15</v>
      </c>
      <c r="F57" s="19">
        <v>1</v>
      </c>
      <c r="G57" s="20">
        <f>+G58+G59+G60+G61+G62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2" t="s">
        <v>59</v>
      </c>
      <c r="E58" s="18" t="s">
        <v>34</v>
      </c>
      <c r="F58" s="19">
        <v>18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65</v>
      </c>
      <c r="E59" s="18" t="s">
        <v>66</v>
      </c>
      <c r="F59" s="19">
        <v>2.7E-2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67</v>
      </c>
      <c r="E60" s="18" t="s">
        <v>53</v>
      </c>
      <c r="F60" s="19">
        <v>6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68</v>
      </c>
      <c r="E61" s="18" t="s">
        <v>69</v>
      </c>
      <c r="F61" s="19">
        <v>18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70</v>
      </c>
      <c r="E62" s="18" t="s">
        <v>21</v>
      </c>
      <c r="F62" s="19">
        <v>11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31" t="s">
        <v>71</v>
      </c>
      <c r="C63" s="28"/>
      <c r="D63" s="29"/>
      <c r="E63" s="18" t="s">
        <v>15</v>
      </c>
      <c r="F63" s="19">
        <v>1</v>
      </c>
      <c r="G63" s="20">
        <f>+G64</f>
        <v>0</v>
      </c>
      <c r="H63" s="2"/>
      <c r="I63" s="21">
        <v>54</v>
      </c>
      <c r="J63" s="21">
        <v>2</v>
      </c>
    </row>
    <row r="64" spans="1:10" ht="42" customHeight="1">
      <c r="A64" s="16"/>
      <c r="B64" s="17"/>
      <c r="C64" s="31" t="s">
        <v>72</v>
      </c>
      <c r="D64" s="29"/>
      <c r="E64" s="18" t="s">
        <v>15</v>
      </c>
      <c r="F64" s="19">
        <v>1</v>
      </c>
      <c r="G64" s="20">
        <f>+G65+G66+G67</f>
        <v>0</v>
      </c>
      <c r="H64" s="2"/>
      <c r="I64" s="21">
        <v>55</v>
      </c>
      <c r="J64" s="21">
        <v>3</v>
      </c>
    </row>
    <row r="65" spans="1:10" ht="42" customHeight="1">
      <c r="A65" s="16"/>
      <c r="B65" s="17"/>
      <c r="C65" s="17"/>
      <c r="D65" s="32" t="s">
        <v>73</v>
      </c>
      <c r="E65" s="18" t="s">
        <v>34</v>
      </c>
      <c r="F65" s="19">
        <v>460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74</v>
      </c>
      <c r="E66" s="18" t="s">
        <v>34</v>
      </c>
      <c r="F66" s="19">
        <v>460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75</v>
      </c>
      <c r="E67" s="18" t="s">
        <v>34</v>
      </c>
      <c r="F67" s="19">
        <v>460</v>
      </c>
      <c r="G67" s="33"/>
      <c r="H67" s="2"/>
      <c r="I67" s="21">
        <v>58</v>
      </c>
      <c r="J67" s="21">
        <v>4</v>
      </c>
    </row>
    <row r="68" spans="1:10" ht="42" customHeight="1">
      <c r="A68" s="30" t="s">
        <v>76</v>
      </c>
      <c r="B68" s="28"/>
      <c r="C68" s="28"/>
      <c r="D68" s="29"/>
      <c r="E68" s="18" t="s">
        <v>15</v>
      </c>
      <c r="F68" s="19">
        <v>1</v>
      </c>
      <c r="G68" s="20">
        <f>+G69</f>
        <v>0</v>
      </c>
      <c r="H68" s="2"/>
      <c r="I68" s="21">
        <v>59</v>
      </c>
      <c r="J68" s="21">
        <v>1</v>
      </c>
    </row>
    <row r="69" spans="1:10" ht="42" customHeight="1">
      <c r="A69" s="16"/>
      <c r="B69" s="31" t="s">
        <v>77</v>
      </c>
      <c r="C69" s="28"/>
      <c r="D69" s="29"/>
      <c r="E69" s="18" t="s">
        <v>15</v>
      </c>
      <c r="F69" s="19">
        <v>1</v>
      </c>
      <c r="G69" s="20">
        <f>+G70+G72</f>
        <v>0</v>
      </c>
      <c r="H69" s="2"/>
      <c r="I69" s="21">
        <v>60</v>
      </c>
      <c r="J69" s="21">
        <v>2</v>
      </c>
    </row>
    <row r="70" spans="1:10" ht="42" customHeight="1">
      <c r="A70" s="16"/>
      <c r="B70" s="17"/>
      <c r="C70" s="31" t="s">
        <v>78</v>
      </c>
      <c r="D70" s="29"/>
      <c r="E70" s="18" t="s">
        <v>15</v>
      </c>
      <c r="F70" s="19">
        <v>1</v>
      </c>
      <c r="G70" s="20">
        <f>+G71</f>
        <v>0</v>
      </c>
      <c r="H70" s="2"/>
      <c r="I70" s="21">
        <v>61</v>
      </c>
      <c r="J70" s="21">
        <v>3</v>
      </c>
    </row>
    <row r="71" spans="1:10" ht="42" customHeight="1">
      <c r="A71" s="16"/>
      <c r="B71" s="17"/>
      <c r="C71" s="17"/>
      <c r="D71" s="32" t="s">
        <v>79</v>
      </c>
      <c r="E71" s="18" t="s">
        <v>80</v>
      </c>
      <c r="F71" s="19">
        <v>198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31" t="s">
        <v>81</v>
      </c>
      <c r="D72" s="29"/>
      <c r="E72" s="18" t="s">
        <v>15</v>
      </c>
      <c r="F72" s="19">
        <v>1</v>
      </c>
      <c r="G72" s="20">
        <f>+G73+G74+G75+G76</f>
        <v>0</v>
      </c>
      <c r="H72" s="2"/>
      <c r="I72" s="21">
        <v>63</v>
      </c>
      <c r="J72" s="21">
        <v>3</v>
      </c>
    </row>
    <row r="73" spans="1:10" ht="42" customHeight="1">
      <c r="A73" s="16"/>
      <c r="B73" s="17"/>
      <c r="C73" s="17"/>
      <c r="D73" s="32" t="s">
        <v>82</v>
      </c>
      <c r="E73" s="18" t="s">
        <v>34</v>
      </c>
      <c r="F73" s="19">
        <v>254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83</v>
      </c>
      <c r="E74" s="18" t="s">
        <v>84</v>
      </c>
      <c r="F74" s="19">
        <v>164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85</v>
      </c>
      <c r="E75" s="18" t="s">
        <v>84</v>
      </c>
      <c r="F75" s="19">
        <v>164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86</v>
      </c>
      <c r="E76" s="18" t="s">
        <v>84</v>
      </c>
      <c r="F76" s="19">
        <v>164</v>
      </c>
      <c r="G76" s="33"/>
      <c r="H76" s="2"/>
      <c r="I76" s="21">
        <v>67</v>
      </c>
      <c r="J76" s="21">
        <v>4</v>
      </c>
    </row>
    <row r="77" spans="1:10" ht="42" customHeight="1">
      <c r="A77" s="30" t="s">
        <v>87</v>
      </c>
      <c r="B77" s="28"/>
      <c r="C77" s="28"/>
      <c r="D77" s="29"/>
      <c r="E77" s="18" t="s">
        <v>15</v>
      </c>
      <c r="F77" s="19">
        <v>1</v>
      </c>
      <c r="G77" s="20">
        <f>+G78+G90</f>
        <v>0</v>
      </c>
      <c r="H77" s="2"/>
      <c r="I77" s="21">
        <v>68</v>
      </c>
      <c r="J77" s="21"/>
    </row>
    <row r="78" spans="1:10" ht="42" customHeight="1">
      <c r="A78" s="30" t="s">
        <v>88</v>
      </c>
      <c r="B78" s="28"/>
      <c r="C78" s="28"/>
      <c r="D78" s="29"/>
      <c r="E78" s="18" t="s">
        <v>15</v>
      </c>
      <c r="F78" s="19">
        <v>1</v>
      </c>
      <c r="G78" s="20">
        <f>+G79+G80+G86</f>
        <v>0</v>
      </c>
      <c r="H78" s="2"/>
      <c r="I78" s="21">
        <v>69</v>
      </c>
      <c r="J78" s="21">
        <v>200</v>
      </c>
    </row>
    <row r="79" spans="1:10" ht="42" customHeight="1">
      <c r="A79" s="30" t="s">
        <v>89</v>
      </c>
      <c r="B79" s="28"/>
      <c r="C79" s="28"/>
      <c r="D79" s="29"/>
      <c r="E79" s="18" t="s">
        <v>15</v>
      </c>
      <c r="F79" s="19">
        <v>1</v>
      </c>
      <c r="G79" s="33"/>
      <c r="H79" s="2"/>
      <c r="I79" s="21">
        <v>70</v>
      </c>
      <c r="J79" s="21"/>
    </row>
    <row r="80" spans="1:10" ht="42" customHeight="1">
      <c r="A80" s="30" t="s">
        <v>90</v>
      </c>
      <c r="B80" s="28"/>
      <c r="C80" s="28"/>
      <c r="D80" s="29"/>
      <c r="E80" s="18" t="s">
        <v>15</v>
      </c>
      <c r="F80" s="19">
        <v>1</v>
      </c>
      <c r="G80" s="20">
        <f>+G81</f>
        <v>0</v>
      </c>
      <c r="H80" s="2"/>
      <c r="I80" s="21">
        <v>71</v>
      </c>
      <c r="J80" s="21">
        <v>1</v>
      </c>
    </row>
    <row r="81" spans="1:10" ht="42" customHeight="1">
      <c r="A81" s="16"/>
      <c r="B81" s="31" t="s">
        <v>91</v>
      </c>
      <c r="C81" s="28"/>
      <c r="D81" s="29"/>
      <c r="E81" s="18" t="s">
        <v>15</v>
      </c>
      <c r="F81" s="19">
        <v>1</v>
      </c>
      <c r="G81" s="20">
        <f>+G82</f>
        <v>0</v>
      </c>
      <c r="H81" s="2"/>
      <c r="I81" s="21">
        <v>72</v>
      </c>
      <c r="J81" s="21">
        <v>2</v>
      </c>
    </row>
    <row r="82" spans="1:10" ht="42" customHeight="1">
      <c r="A82" s="16"/>
      <c r="B82" s="17"/>
      <c r="C82" s="31" t="s">
        <v>90</v>
      </c>
      <c r="D82" s="29"/>
      <c r="E82" s="18" t="s">
        <v>15</v>
      </c>
      <c r="F82" s="19">
        <v>1</v>
      </c>
      <c r="G82" s="20">
        <f>+G83+G84+G85</f>
        <v>0</v>
      </c>
      <c r="H82" s="2"/>
      <c r="I82" s="21">
        <v>73</v>
      </c>
      <c r="J82" s="21">
        <v>3</v>
      </c>
    </row>
    <row r="83" spans="1:10" ht="42" customHeight="1">
      <c r="A83" s="16"/>
      <c r="B83" s="17"/>
      <c r="C83" s="17"/>
      <c r="D83" s="32" t="s">
        <v>92</v>
      </c>
      <c r="E83" s="18" t="s">
        <v>93</v>
      </c>
      <c r="F83" s="19">
        <v>32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94</v>
      </c>
      <c r="E84" s="18" t="s">
        <v>93</v>
      </c>
      <c r="F84" s="19">
        <v>31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95</v>
      </c>
      <c r="E85" s="18" t="s">
        <v>93</v>
      </c>
      <c r="F85" s="19">
        <v>0.9</v>
      </c>
      <c r="G85" s="33"/>
      <c r="H85" s="2"/>
      <c r="I85" s="21">
        <v>76</v>
      </c>
      <c r="J85" s="21">
        <v>4</v>
      </c>
    </row>
    <row r="86" spans="1:10" ht="42" customHeight="1">
      <c r="A86" s="30" t="s">
        <v>96</v>
      </c>
      <c r="B86" s="28"/>
      <c r="C86" s="28"/>
      <c r="D86" s="29"/>
      <c r="E86" s="18" t="s">
        <v>15</v>
      </c>
      <c r="F86" s="19">
        <v>1</v>
      </c>
      <c r="G86" s="20">
        <f>+G87</f>
        <v>0</v>
      </c>
      <c r="H86" s="2"/>
      <c r="I86" s="21">
        <v>77</v>
      </c>
      <c r="J86" s="21">
        <v>1</v>
      </c>
    </row>
    <row r="87" spans="1:10" ht="42" customHeight="1">
      <c r="A87" s="16"/>
      <c r="B87" s="31" t="s">
        <v>91</v>
      </c>
      <c r="C87" s="28"/>
      <c r="D87" s="29"/>
      <c r="E87" s="18" t="s">
        <v>15</v>
      </c>
      <c r="F87" s="19">
        <v>1</v>
      </c>
      <c r="G87" s="20">
        <f>+G88</f>
        <v>0</v>
      </c>
      <c r="H87" s="2"/>
      <c r="I87" s="21">
        <v>78</v>
      </c>
      <c r="J87" s="21">
        <v>2</v>
      </c>
    </row>
    <row r="88" spans="1:10" ht="42" customHeight="1">
      <c r="A88" s="16"/>
      <c r="B88" s="17"/>
      <c r="C88" s="31" t="s">
        <v>96</v>
      </c>
      <c r="D88" s="29"/>
      <c r="E88" s="18" t="s">
        <v>15</v>
      </c>
      <c r="F88" s="19">
        <v>1</v>
      </c>
      <c r="G88" s="20">
        <f>+G89</f>
        <v>0</v>
      </c>
      <c r="H88" s="2"/>
      <c r="I88" s="21">
        <v>79</v>
      </c>
      <c r="J88" s="21">
        <v>3</v>
      </c>
    </row>
    <row r="89" spans="1:10" ht="42" customHeight="1">
      <c r="A89" s="16"/>
      <c r="B89" s="17"/>
      <c r="C89" s="17"/>
      <c r="D89" s="32" t="s">
        <v>97</v>
      </c>
      <c r="E89" s="18" t="s">
        <v>98</v>
      </c>
      <c r="F89" s="19">
        <v>5</v>
      </c>
      <c r="G89" s="33"/>
      <c r="H89" s="2"/>
      <c r="I89" s="21">
        <v>80</v>
      </c>
      <c r="J89" s="21">
        <v>4</v>
      </c>
    </row>
    <row r="90" spans="1:10" ht="42" customHeight="1">
      <c r="A90" s="30" t="s">
        <v>99</v>
      </c>
      <c r="B90" s="28"/>
      <c r="C90" s="28"/>
      <c r="D90" s="29"/>
      <c r="E90" s="18" t="s">
        <v>15</v>
      </c>
      <c r="F90" s="19">
        <v>1</v>
      </c>
      <c r="G90" s="33"/>
      <c r="H90" s="2"/>
      <c r="I90" s="21">
        <v>81</v>
      </c>
      <c r="J90" s="21">
        <v>210</v>
      </c>
    </row>
    <row r="91" spans="1:10" ht="42" customHeight="1">
      <c r="A91" s="30" t="s">
        <v>100</v>
      </c>
      <c r="B91" s="28"/>
      <c r="C91" s="28"/>
      <c r="D91" s="29"/>
      <c r="E91" s="18" t="s">
        <v>15</v>
      </c>
      <c r="F91" s="19">
        <v>1</v>
      </c>
      <c r="G91" s="33"/>
      <c r="H91" s="2"/>
      <c r="I91" s="21">
        <v>82</v>
      </c>
      <c r="J91" s="21">
        <v>220</v>
      </c>
    </row>
    <row r="92" spans="1:10" ht="42" customHeight="1">
      <c r="A92" s="34" t="s">
        <v>101</v>
      </c>
      <c r="B92" s="35"/>
      <c r="C92" s="35"/>
      <c r="D92" s="36"/>
      <c r="E92" s="37" t="s">
        <v>15</v>
      </c>
      <c r="F92" s="38">
        <v>1</v>
      </c>
      <c r="G92" s="39">
        <f>+G10+G91</f>
        <v>0</v>
      </c>
      <c r="H92" s="40"/>
      <c r="I92" s="41">
        <v>83</v>
      </c>
      <c r="J92" s="41">
        <v>30</v>
      </c>
    </row>
    <row r="93" spans="1:10" ht="42" customHeight="1">
      <c r="A93" s="22" t="s">
        <v>11</v>
      </c>
      <c r="B93" s="23"/>
      <c r="C93" s="23"/>
      <c r="D93" s="24"/>
      <c r="E93" s="25" t="s">
        <v>12</v>
      </c>
      <c r="F93" s="26" t="s">
        <v>12</v>
      </c>
      <c r="G93" s="27">
        <f>G92</f>
        <v>0</v>
      </c>
      <c r="I93" s="21">
        <v>84</v>
      </c>
      <c r="J93" s="21">
        <v>90</v>
      </c>
    </row>
    <row r="94" spans="1:10" ht="42" customHeight="1"/>
    <row r="95" spans="1:10" ht="42" customHeight="1"/>
  </sheetData>
  <sheetProtection password="FD80" sheet="1" objects="1" scenarios="1"/>
  <mergeCells count="45">
    <mergeCell ref="A91:D91"/>
    <mergeCell ref="A92:D92"/>
    <mergeCell ref="B81:D81"/>
    <mergeCell ref="C82:D82"/>
    <mergeCell ref="A86:D86"/>
    <mergeCell ref="B87:D87"/>
    <mergeCell ref="C88:D88"/>
    <mergeCell ref="A90:D90"/>
    <mergeCell ref="C70:D70"/>
    <mergeCell ref="C72:D72"/>
    <mergeCell ref="A77:D77"/>
    <mergeCell ref="A78:D78"/>
    <mergeCell ref="A79:D79"/>
    <mergeCell ref="A80:D80"/>
    <mergeCell ref="C55:D55"/>
    <mergeCell ref="C57:D57"/>
    <mergeCell ref="B63:D63"/>
    <mergeCell ref="C64:D64"/>
    <mergeCell ref="A68:D68"/>
    <mergeCell ref="B69:D69"/>
    <mergeCell ref="C37:D37"/>
    <mergeCell ref="C41:D41"/>
    <mergeCell ref="B45:D45"/>
    <mergeCell ref="C46:D46"/>
    <mergeCell ref="C49:D49"/>
    <mergeCell ref="B54:D54"/>
    <mergeCell ref="C19:D19"/>
    <mergeCell ref="B22:D22"/>
    <mergeCell ref="C23:D23"/>
    <mergeCell ref="C30:D30"/>
    <mergeCell ref="C33:D33"/>
    <mergeCell ref="B36:D36"/>
    <mergeCell ref="A93:D93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Makimoto Yoshiki</dc:creator>
  <cp:lastModifiedBy>Makimoto Yoshiki</cp:lastModifiedBy>
  <dcterms:created xsi:type="dcterms:W3CDTF">2020-09-15T09:10:21Z</dcterms:created>
  <dcterms:modified xsi:type="dcterms:W3CDTF">2020-09-15T09:11:58Z</dcterms:modified>
</cp:coreProperties>
</file>